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Összesítő" sheetId="1" r:id="rId1"/>
    <sheet name="Felszállósziget" sheetId="2" r:id="rId2"/>
    <sheet name="Buszöböl-pár" sheetId="3" r:id="rId3"/>
    <sheet name="Árokburkolás" sheetId="4" r:id="rId4"/>
    <sheet name="Járdaépítés" sheetId="5" r:id="rId5"/>
    <sheet name="Közvilágítás" sheetId="6" r:id="rId6"/>
    <sheet name="Általános tételek" sheetId="7" r:id="rId7"/>
  </sheets>
  <definedNames/>
  <calcPr fullCalcOnLoad="1"/>
</workbook>
</file>

<file path=xl/sharedStrings.xml><?xml version="1.0" encoding="utf-8"?>
<sst xmlns="http://schemas.openxmlformats.org/spreadsheetml/2006/main" count="158" uniqueCount="79">
  <si>
    <t>Sorszám</t>
  </si>
  <si>
    <t>Tétel megnevezése</t>
  </si>
  <si>
    <t>Mennyiség</t>
  </si>
  <si>
    <t>Egységár</t>
  </si>
  <si>
    <t>Tételösszeg</t>
  </si>
  <si>
    <t>m3</t>
  </si>
  <si>
    <t>m2</t>
  </si>
  <si>
    <t xml:space="preserve">ALÉPÍTMÉNYI MUNKÁK  </t>
  </si>
  <si>
    <t>FELÉPÍTMÉNYI MUNKÁK</t>
  </si>
  <si>
    <t>m</t>
  </si>
  <si>
    <t>db</t>
  </si>
  <si>
    <t>Útcsatlakozás kialakítása, burkolatszél vágásával, bontással</t>
  </si>
  <si>
    <t>Tükörkészítés, tömörítés</t>
  </si>
  <si>
    <t>Padka mechanikai stabilizációja átlag 10 cm vtg.</t>
  </si>
  <si>
    <t>KRESZ táblák kihelyezése</t>
  </si>
  <si>
    <t>Oldószeres burkolatjel festése</t>
  </si>
  <si>
    <t>CKT burkolatalap készítése 20cm vtg.</t>
  </si>
  <si>
    <t xml:space="preserve"> BUSZÖBÖLÉPÍTÉS</t>
  </si>
  <si>
    <t>Kiemelt szegély építése betongerendával</t>
  </si>
  <si>
    <t>Előregyártott előfej beépítése</t>
  </si>
  <si>
    <t>Közműaknák szintbehelyezése</t>
  </si>
  <si>
    <t>Meglévő TA 60/100 áteresz tisztítása</t>
  </si>
  <si>
    <t>fm</t>
  </si>
  <si>
    <t xml:space="preserve"> BUSZÖBÖLÉPÍTÉS, Felszállósziget</t>
  </si>
  <si>
    <t>Mechanikai stabilizáció készítése M50 murvából, 10cm vtg.</t>
  </si>
  <si>
    <t>CKT burkolatalap készítése 10cm vtg.</t>
  </si>
  <si>
    <t>Aszfalt kopóréteg készítése 4 cm vastagságban "AC-8 kopó" keverékből</t>
  </si>
  <si>
    <t>MINDÖSSZESEN FELSZÁLLÓSZIGET-ÉPÍTÉS NETTÓ</t>
  </si>
  <si>
    <t>Humuszréteg leszedése gépi erővel, átlag 50 cm vtg. Kitermelt föld elszállításával</t>
  </si>
  <si>
    <t>Meglévő közúti árok profilozása (0,3m3/m)</t>
  </si>
  <si>
    <t>Burkolatjel készítése oldószeres kivitelben</t>
  </si>
  <si>
    <t>eá</t>
  </si>
  <si>
    <t>Tisztítóakna építése fi600</t>
  </si>
  <si>
    <t>Árokburkolás</t>
  </si>
  <si>
    <t>Mechanikai stabilizáció készítése M22 murvából, 10cm vtg.</t>
  </si>
  <si>
    <t>Csatlakozó hézagok vízzáró kenése</t>
  </si>
  <si>
    <t>Meglévő földárok profilozása 0.3m3/3</t>
  </si>
  <si>
    <t>Járdaépítés</t>
  </si>
  <si>
    <t>Töltésépítés szemcsés anyagból</t>
  </si>
  <si>
    <t>Kerti szegély építése betongerendával</t>
  </si>
  <si>
    <t>Mechanikai stabilizáció készítése M50 murvából, 20cm vtg.</t>
  </si>
  <si>
    <t>MINDÖSSZESEN JÁRDAÉPÍTÉS NETTÓ</t>
  </si>
  <si>
    <t>Jelzőtábla kihelyezése oszloppal</t>
  </si>
  <si>
    <t>KRESZ táblák áthelyezése</t>
  </si>
  <si>
    <t>Fatuskók eltávolítása 20-60cm között</t>
  </si>
  <si>
    <t>Bozót és cserjeirtás</t>
  </si>
  <si>
    <t>Talajelválasztó réteg 100kN/m geotextília beépítésével</t>
  </si>
  <si>
    <t>Felszállósziget</t>
  </si>
  <si>
    <t>Buszöböl-pár</t>
  </si>
  <si>
    <t>Közvilágítás</t>
  </si>
  <si>
    <t>Napelemes közvilágítási oszlopok elhelyezése kompletten</t>
  </si>
  <si>
    <t>Közvilágítás (napelemes, LED lámpatestek, horganyzott oszlopokon, alkonykapcsolóval)</t>
  </si>
  <si>
    <t>MINDÖSSZESEN KÖZVILÁGÍTÁS NETTÓ</t>
  </si>
  <si>
    <t>Fatuskók eltávolítása 15-60cm között</t>
  </si>
  <si>
    <t>Kitermelt föld elszállítása lerakóhelyre 25km-en belül, lerakóhelyi díjjal</t>
  </si>
  <si>
    <t>Járdaépítés 210m hosszban</t>
  </si>
  <si>
    <t>Meglévő buszváró bontása, törmelék elszállítása lerakóhelyre (25km-en belül) lerakóhelyi díjjal</t>
  </si>
  <si>
    <t xml:space="preserve">Földkitermelés áteresz területe alól, átlag 1m vtg. </t>
  </si>
  <si>
    <t xml:space="preserve">Humuszréteg leszedése gépi erővel, átlag 50 cm vtg. </t>
  </si>
  <si>
    <t>Humuszréteg leszedése gépi erővel, átlag 20 cm vtg.</t>
  </si>
  <si>
    <t>Bevágási szelvény bővítése</t>
  </si>
  <si>
    <t>Padkakészítése M22 murvából 30-30cm szélességben, 10cm vtg.</t>
  </si>
  <si>
    <t>Ideiglenes forgalomkorlátozás</t>
  </si>
  <si>
    <t>MINDÖSSZESEN  NETTÓ</t>
  </si>
  <si>
    <t>Általános tételek</t>
  </si>
  <si>
    <t>Szakfelügyelet (Közműkezelők)</t>
  </si>
  <si>
    <t>óra</t>
  </si>
  <si>
    <t>Geodézia (területhatárok kitűzése)</t>
  </si>
  <si>
    <t>nap</t>
  </si>
  <si>
    <t>Rézsűképzés (humuszterítés)</t>
  </si>
  <si>
    <t>Rézsű füvesítése</t>
  </si>
  <si>
    <t>Rézsűképzés sziget mögött</t>
  </si>
  <si>
    <t>Leier ABE 40/50-200L C250 árokelem fektetése murva ágyazatra</t>
  </si>
  <si>
    <t>Leier ÁBE 40/50-200L D-400 árokelem fektetése D400-as fedlappal murva ágyazatra, buszöböl alá szelvény sz. bal oldalon</t>
  </si>
  <si>
    <t>TA 40/100 betoncső fektetése beton ágyazatra, vasbeton védőlemezzel szelvény sz. jobb oldali buszöbölnél</t>
  </si>
  <si>
    <t>Fedett buszváró építése (Valcol Star típus)</t>
  </si>
  <si>
    <t xml:space="preserve"> </t>
  </si>
  <si>
    <t>Mechanikai stabilizáció készítése M50 murvából, 25cm vtg.</t>
  </si>
  <si>
    <t>CP 4/3 jelű bazaltbeton burkolat készítése 20cm vtg.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</si>
</sst>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45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3" fontId="0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horizontal="left" vertical="center" indent="2"/>
    </xf>
    <xf numFmtId="3" fontId="2" fillId="0" borderId="13" xfId="0" applyNumberFormat="1" applyFont="1" applyBorder="1" applyAlignment="1">
      <alignment horizontal="left" vertical="center" indent="2"/>
    </xf>
    <xf numFmtId="4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left" vertical="center" indent="2"/>
    </xf>
    <xf numFmtId="3" fontId="0" fillId="0" borderId="23" xfId="0" applyNumberForma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left" vertical="center"/>
    </xf>
    <xf numFmtId="3" fontId="0" fillId="0" borderId="14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0" fillId="0" borderId="30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33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14" xfId="0" applyNumberForma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164" fontId="0" fillId="0" borderId="21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164" fontId="0" fillId="0" borderId="22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3" fontId="0" fillId="0" borderId="35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164" fontId="0" fillId="0" borderId="36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164" fontId="0" fillId="0" borderId="29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164" fontId="0" fillId="0" borderId="24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164" fontId="0" fillId="0" borderId="17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164" fontId="0" fillId="0" borderId="15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3" fontId="0" fillId="0" borderId="23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left" vertical="center" wrapText="1"/>
    </xf>
    <xf numFmtId="4" fontId="0" fillId="0" borderId="23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 wrapText="1"/>
    </xf>
    <xf numFmtId="3" fontId="0" fillId="0" borderId="23" xfId="0" applyNumberFormat="1" applyFont="1" applyBorder="1" applyAlignment="1">
      <alignment horizontal="left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3" fontId="6" fillId="0" borderId="0" xfId="0" applyNumberFormat="1" applyFont="1" applyAlignment="1">
      <alignment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5.00390625" style="0" bestFit="1" customWidth="1"/>
    <col min="2" max="2" width="12.421875" style="0" bestFit="1" customWidth="1"/>
  </cols>
  <sheetData>
    <row r="2" spans="1:2" ht="12.75">
      <c r="A2" t="s">
        <v>47</v>
      </c>
      <c r="B2" s="148">
        <f>Felszállósziget!F27</f>
        <v>0</v>
      </c>
    </row>
    <row r="3" spans="1:2" ht="12.75">
      <c r="A3" t="s">
        <v>48</v>
      </c>
      <c r="B3" s="148">
        <f>'Buszöböl-pár'!F60</f>
        <v>0</v>
      </c>
    </row>
    <row r="4" spans="1:2" ht="12.75">
      <c r="A4" t="s">
        <v>33</v>
      </c>
      <c r="B4" s="148">
        <f>Árokburkolás!F24</f>
        <v>0</v>
      </c>
    </row>
    <row r="5" spans="1:2" ht="12.75">
      <c r="A5" t="s">
        <v>37</v>
      </c>
      <c r="B5" s="148">
        <f>Járdaépítés!F36</f>
        <v>0</v>
      </c>
    </row>
    <row r="6" spans="1:2" ht="12.75">
      <c r="A6" t="s">
        <v>49</v>
      </c>
      <c r="B6" s="148">
        <f>Közvilágítás!F8</f>
        <v>0</v>
      </c>
    </row>
    <row r="7" spans="1:2" ht="12.75">
      <c r="A7" t="s">
        <v>64</v>
      </c>
      <c r="B7" s="148">
        <f>'Általános tételek'!F12</f>
        <v>0</v>
      </c>
    </row>
    <row r="8" ht="12.75">
      <c r="B8" s="148">
        <f>SUM(B2:B7)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.7109375" style="0" customWidth="1"/>
    <col min="2" max="2" width="70.421875" style="0" bestFit="1" customWidth="1"/>
    <col min="3" max="3" width="9.00390625" style="0" customWidth="1"/>
    <col min="4" max="4" width="3.57421875" style="0" bestFit="1" customWidth="1"/>
    <col min="5" max="5" width="8.421875" style="0" customWidth="1"/>
    <col min="6" max="6" width="17.140625" style="0" customWidth="1"/>
    <col min="7" max="8" width="0" style="0" hidden="1" customWidth="1"/>
  </cols>
  <sheetData>
    <row r="1" spans="1:6" ht="17.25">
      <c r="A1" s="13" t="s">
        <v>23</v>
      </c>
      <c r="B1" s="13"/>
      <c r="C1" s="13"/>
      <c r="D1" s="13"/>
      <c r="E1" s="13"/>
      <c r="F1" s="14"/>
    </row>
    <row r="2" spans="1:6" ht="12.75">
      <c r="A2" s="4"/>
      <c r="B2" s="4"/>
      <c r="C2" s="4"/>
      <c r="D2" s="4"/>
      <c r="E2" s="4"/>
      <c r="F2" s="5"/>
    </row>
    <row r="3" spans="1:6" ht="15">
      <c r="A3" s="15" t="s">
        <v>7</v>
      </c>
      <c r="B3" s="16"/>
      <c r="C3" s="17"/>
      <c r="D3" s="16"/>
      <c r="E3" s="16"/>
      <c r="F3" s="18"/>
    </row>
    <row r="4" spans="1:8" ht="12.75">
      <c r="A4" s="47">
        <v>1</v>
      </c>
      <c r="B4" s="52" t="s">
        <v>28</v>
      </c>
      <c r="C4" s="35">
        <v>20</v>
      </c>
      <c r="D4" s="36" t="s">
        <v>5</v>
      </c>
      <c r="E4" s="37"/>
      <c r="F4" s="38">
        <f>E4*C4</f>
        <v>0</v>
      </c>
      <c r="G4">
        <v>4020</v>
      </c>
      <c r="H4">
        <f>G4*C4</f>
        <v>80400</v>
      </c>
    </row>
    <row r="5" spans="1:6" ht="12.75">
      <c r="A5" s="48"/>
      <c r="B5" s="43"/>
      <c r="C5" s="33"/>
      <c r="D5" s="32"/>
      <c r="E5" s="34"/>
      <c r="F5" s="39"/>
    </row>
    <row r="6" spans="1:8" ht="12.75">
      <c r="A6" s="50">
        <v>2</v>
      </c>
      <c r="B6" s="44" t="s">
        <v>12</v>
      </c>
      <c r="C6" s="40">
        <v>50</v>
      </c>
      <c r="D6" s="41" t="s">
        <v>6</v>
      </c>
      <c r="E6" s="41"/>
      <c r="F6" s="42">
        <f>C6*E6</f>
        <v>0</v>
      </c>
      <c r="G6">
        <v>359</v>
      </c>
      <c r="H6" t="e">
        <f>#N/A</f>
        <v>#N/A</v>
      </c>
    </row>
    <row r="7" spans="1:6" ht="12.75">
      <c r="A7" s="51"/>
      <c r="B7" s="19"/>
      <c r="C7" s="33"/>
      <c r="D7" s="32"/>
      <c r="E7" s="34"/>
      <c r="F7" s="39"/>
    </row>
    <row r="8" spans="1:8" ht="12.75">
      <c r="A8" s="50">
        <v>3</v>
      </c>
      <c r="B8" s="46" t="s">
        <v>24</v>
      </c>
      <c r="C8" s="40">
        <v>10</v>
      </c>
      <c r="D8" s="59" t="s">
        <v>5</v>
      </c>
      <c r="E8" s="41"/>
      <c r="F8" s="42">
        <f>C8*E8</f>
        <v>0</v>
      </c>
      <c r="G8">
        <v>8980</v>
      </c>
      <c r="H8" t="e">
        <f>#N/A</f>
        <v>#N/A</v>
      </c>
    </row>
    <row r="9" spans="1:6" ht="12.75">
      <c r="A9" s="57"/>
      <c r="B9" s="45"/>
      <c r="C9" s="53"/>
      <c r="D9" s="54"/>
      <c r="E9" s="55"/>
      <c r="F9" s="56"/>
    </row>
    <row r="10" spans="1:8" ht="12.75">
      <c r="A10" s="50">
        <v>4</v>
      </c>
      <c r="B10" s="46" t="s">
        <v>25</v>
      </c>
      <c r="C10" s="40">
        <v>5</v>
      </c>
      <c r="D10" s="46" t="s">
        <v>5</v>
      </c>
      <c r="E10" s="41"/>
      <c r="F10" s="42">
        <f>C10*E10</f>
        <v>0</v>
      </c>
      <c r="G10">
        <v>15950</v>
      </c>
      <c r="H10" t="e">
        <f>#N/A</f>
        <v>#N/A</v>
      </c>
    </row>
    <row r="11" spans="1:6" ht="12.75">
      <c r="A11" s="61"/>
      <c r="B11" s="20"/>
      <c r="C11" s="62"/>
      <c r="D11" s="63"/>
      <c r="E11" s="64"/>
      <c r="F11" s="65"/>
    </row>
    <row r="12" spans="1:6" ht="12.75">
      <c r="A12" s="7"/>
      <c r="B12" s="6"/>
      <c r="C12" s="8"/>
      <c r="D12" s="6"/>
      <c r="E12" s="6"/>
      <c r="F12" s="9"/>
    </row>
    <row r="13" spans="1:6" ht="15">
      <c r="A13" s="15" t="s">
        <v>8</v>
      </c>
      <c r="B13" s="16"/>
      <c r="C13" s="17"/>
      <c r="D13" s="16"/>
      <c r="E13" s="16"/>
      <c r="F13" s="18"/>
    </row>
    <row r="14" spans="1:8" ht="12.75">
      <c r="A14" s="47">
        <v>1</v>
      </c>
      <c r="B14" s="52" t="s">
        <v>26</v>
      </c>
      <c r="C14" s="21">
        <v>2</v>
      </c>
      <c r="D14" s="22" t="s">
        <v>5</v>
      </c>
      <c r="E14" s="22"/>
      <c r="F14" s="23">
        <f>C14*E14</f>
        <v>0</v>
      </c>
      <c r="G14">
        <v>90000</v>
      </c>
      <c r="H14" t="e">
        <f>#N/A</f>
        <v>#N/A</v>
      </c>
    </row>
    <row r="15" spans="1:6" ht="12.75">
      <c r="A15" s="48"/>
      <c r="B15" s="19"/>
      <c r="C15" s="24"/>
      <c r="D15" s="25"/>
      <c r="E15" s="25"/>
      <c r="F15" s="26"/>
    </row>
    <row r="16" spans="1:8" ht="12.75">
      <c r="A16" s="49">
        <v>2</v>
      </c>
      <c r="B16" s="58" t="s">
        <v>18</v>
      </c>
      <c r="C16" s="27">
        <v>80</v>
      </c>
      <c r="D16" s="1" t="s">
        <v>9</v>
      </c>
      <c r="E16" s="1"/>
      <c r="F16" s="31">
        <f>C16*E16</f>
        <v>0</v>
      </c>
      <c r="G16">
        <v>5037</v>
      </c>
      <c r="H16" t="e">
        <f>#N/A</f>
        <v>#N/A</v>
      </c>
    </row>
    <row r="17" spans="1:6" ht="12.75">
      <c r="A17" s="49"/>
      <c r="B17" s="58"/>
      <c r="C17" s="27"/>
      <c r="D17" s="1"/>
      <c r="E17" s="1"/>
      <c r="F17" s="31"/>
    </row>
    <row r="18" spans="1:6" ht="12.75">
      <c r="A18" s="49">
        <v>3</v>
      </c>
      <c r="B18" s="58" t="s">
        <v>42</v>
      </c>
      <c r="C18" s="27">
        <v>2</v>
      </c>
      <c r="D18" s="1" t="s">
        <v>10</v>
      </c>
      <c r="E18" s="1"/>
      <c r="F18" s="31">
        <f>C18*E18</f>
        <v>0</v>
      </c>
    </row>
    <row r="19" spans="1:6" ht="12.75">
      <c r="A19" s="49"/>
      <c r="B19" s="58"/>
      <c r="C19" s="27"/>
      <c r="D19" s="1"/>
      <c r="E19" s="1"/>
      <c r="F19" s="31"/>
    </row>
    <row r="20" spans="1:6" ht="12.75">
      <c r="A20" s="49">
        <v>4</v>
      </c>
      <c r="B20" s="58" t="s">
        <v>71</v>
      </c>
      <c r="C20" s="27">
        <v>80</v>
      </c>
      <c r="D20" s="1" t="s">
        <v>6</v>
      </c>
      <c r="E20" s="1"/>
      <c r="F20" s="31">
        <f>C20*E20</f>
        <v>0</v>
      </c>
    </row>
    <row r="21" spans="1:6" ht="12.75">
      <c r="A21" s="49"/>
      <c r="B21" s="58"/>
      <c r="C21" s="27"/>
      <c r="D21" s="1"/>
      <c r="E21" s="1"/>
      <c r="F21" s="31"/>
    </row>
    <row r="22" spans="1:6" ht="12.75">
      <c r="A22" s="49">
        <v>5</v>
      </c>
      <c r="B22" s="58" t="s">
        <v>70</v>
      </c>
      <c r="C22" s="27">
        <v>80</v>
      </c>
      <c r="D22" s="1" t="s">
        <v>6</v>
      </c>
      <c r="E22" s="1"/>
      <c r="F22" s="31">
        <f>E22*C22</f>
        <v>0</v>
      </c>
    </row>
    <row r="23" spans="1:6" ht="12.75">
      <c r="A23" s="49"/>
      <c r="B23" s="58"/>
      <c r="C23" s="27"/>
      <c r="D23" s="1"/>
      <c r="E23" s="1"/>
      <c r="F23" s="31"/>
    </row>
    <row r="24" spans="1:6" ht="12.75">
      <c r="A24" s="49">
        <v>6</v>
      </c>
      <c r="B24" s="58" t="s">
        <v>75</v>
      </c>
      <c r="C24" s="27">
        <v>2</v>
      </c>
      <c r="D24" s="152" t="s">
        <v>10</v>
      </c>
      <c r="E24" s="1"/>
      <c r="F24" s="31">
        <f>E24*C24</f>
        <v>0</v>
      </c>
    </row>
    <row r="25" spans="1:6" ht="12.75">
      <c r="A25" s="66"/>
      <c r="B25" s="20"/>
      <c r="C25" s="28"/>
      <c r="D25" s="29"/>
      <c r="E25" s="29"/>
      <c r="F25" s="30"/>
    </row>
    <row r="26" spans="1:6" ht="12.75">
      <c r="A26" s="7"/>
      <c r="B26" s="6"/>
      <c r="C26" s="8"/>
      <c r="D26" s="6"/>
      <c r="E26" s="6"/>
      <c r="F26" s="9"/>
    </row>
    <row r="27" spans="1:6" ht="17.25">
      <c r="A27" s="60" t="s">
        <v>27</v>
      </c>
      <c r="B27" s="10"/>
      <c r="C27" s="11"/>
      <c r="D27" s="10"/>
      <c r="E27" s="10"/>
      <c r="F27" s="12">
        <f>SUM(F4:F25)</f>
        <v>0</v>
      </c>
    </row>
    <row r="28" spans="1:6" ht="12.75">
      <c r="A28" s="7"/>
      <c r="B28" s="6"/>
      <c r="C28" s="8"/>
      <c r="D28" s="6"/>
      <c r="E28" s="6"/>
      <c r="F28" s="9"/>
    </row>
    <row r="30" ht="12.75">
      <c r="H30" t="e">
        <f>SUM(H4:H16)</f>
        <v>#N/A</v>
      </c>
    </row>
    <row r="36" ht="12.75">
      <c r="B36" s="67"/>
    </row>
    <row r="37" ht="17.25">
      <c r="B37" s="68"/>
    </row>
  </sheetData>
  <sheetProtection/>
  <printOptions/>
  <pageMargins left="0.25" right="0.25" top="0.75" bottom="0.75" header="0.3" footer="0.3"/>
  <pageSetup horizontalDpi="300" verticalDpi="300" orientation="landscape" paperSize="9" r:id="rId1"/>
  <headerFooter>
    <oddHeader>&amp;C&amp;"Arial,Félkövér"&amp;16Tervezői költségbecslés&amp;R&amp;"Arial,Dőlt"&amp;12Dáka, Buszöblök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="115" zoomScaleNormal="115" zoomScalePageLayoutView="0" workbookViewId="0" topLeftCell="A24">
      <selection activeCell="F60" sqref="F60"/>
    </sheetView>
  </sheetViews>
  <sheetFormatPr defaultColWidth="9.140625" defaultRowHeight="12.75"/>
  <cols>
    <col min="1" max="1" width="2.8515625" style="0" customWidth="1"/>
    <col min="2" max="2" width="52.57421875" style="0" customWidth="1"/>
    <col min="3" max="3" width="9.7109375" style="0" customWidth="1"/>
    <col min="4" max="4" width="4.7109375" style="0" customWidth="1"/>
    <col min="5" max="5" width="8.8515625" style="0" bestFit="1" customWidth="1"/>
    <col min="6" max="6" width="15.421875" style="0" bestFit="1" customWidth="1"/>
    <col min="7" max="7" width="0" style="0" hidden="1" customWidth="1"/>
    <col min="8" max="8" width="11.421875" style="0" hidden="1" customWidth="1"/>
  </cols>
  <sheetData>
    <row r="1" spans="1:8" ht="24.75">
      <c r="A1" s="2" t="s">
        <v>0</v>
      </c>
      <c r="B1" s="69" t="s">
        <v>1</v>
      </c>
      <c r="C1" s="155" t="s">
        <v>2</v>
      </c>
      <c r="D1" s="156"/>
      <c r="E1" s="70" t="s">
        <v>3</v>
      </c>
      <c r="F1" s="71" t="s">
        <v>4</v>
      </c>
      <c r="G1" s="144" t="s">
        <v>31</v>
      </c>
      <c r="H1" s="72"/>
    </row>
    <row r="2" spans="1:8" ht="12.75">
      <c r="A2" s="3"/>
      <c r="B2" s="73"/>
      <c r="C2" s="74"/>
      <c r="D2" s="74"/>
      <c r="E2" s="74"/>
      <c r="F2" s="75"/>
      <c r="G2" s="72"/>
      <c r="H2" s="72"/>
    </row>
    <row r="3" spans="1:8" ht="20.25" customHeight="1">
      <c r="A3" s="157" t="s">
        <v>17</v>
      </c>
      <c r="B3" s="158"/>
      <c r="C3" s="158"/>
      <c r="D3" s="158"/>
      <c r="E3" s="158"/>
      <c r="F3" s="158"/>
      <c r="G3" s="158"/>
      <c r="H3" s="158"/>
    </row>
    <row r="4" spans="1:8" ht="12.75">
      <c r="A4" s="76"/>
      <c r="B4" s="76"/>
      <c r="C4" s="76"/>
      <c r="D4" s="76"/>
      <c r="E4" s="76"/>
      <c r="F4" s="77"/>
      <c r="G4" s="72"/>
      <c r="H4" s="72"/>
    </row>
    <row r="5" spans="1:8" ht="12.75">
      <c r="A5" s="159" t="s">
        <v>7</v>
      </c>
      <c r="B5" s="158"/>
      <c r="C5" s="158"/>
      <c r="D5" s="158"/>
      <c r="E5" s="158"/>
      <c r="F5" s="158"/>
      <c r="G5" s="158"/>
      <c r="H5" s="158"/>
    </row>
    <row r="6" spans="1:8" ht="12.75">
      <c r="A6" s="82">
        <v>1</v>
      </c>
      <c r="B6" s="83" t="s">
        <v>58</v>
      </c>
      <c r="C6" s="84">
        <v>150</v>
      </c>
      <c r="D6" s="85" t="s">
        <v>5</v>
      </c>
      <c r="E6" s="86"/>
      <c r="F6" s="87">
        <f>E6*C6</f>
        <v>0</v>
      </c>
      <c r="G6" s="72">
        <v>4020</v>
      </c>
      <c r="H6" s="72">
        <f>G6*C6</f>
        <v>603000</v>
      </c>
    </row>
    <row r="7" spans="1:8" ht="12.75">
      <c r="A7" s="88"/>
      <c r="B7" s="89"/>
      <c r="C7" s="90"/>
      <c r="D7" s="91"/>
      <c r="E7" s="92"/>
      <c r="F7" s="93"/>
      <c r="G7" s="72"/>
      <c r="H7" s="72"/>
    </row>
    <row r="8" spans="1:8" ht="12.75">
      <c r="A8" s="94">
        <v>2</v>
      </c>
      <c r="B8" s="95" t="s">
        <v>57</v>
      </c>
      <c r="C8" s="96">
        <v>100</v>
      </c>
      <c r="D8" s="97" t="s">
        <v>5</v>
      </c>
      <c r="E8" s="98"/>
      <c r="F8" s="99">
        <f>E8*C8</f>
        <v>0</v>
      </c>
      <c r="G8" s="72">
        <v>4020</v>
      </c>
      <c r="H8" s="72">
        <f>G8*C8</f>
        <v>402000</v>
      </c>
    </row>
    <row r="9" spans="1:8" ht="12.75">
      <c r="A9" s="100"/>
      <c r="B9" s="130"/>
      <c r="C9" s="102"/>
      <c r="D9" s="103"/>
      <c r="E9" s="104"/>
      <c r="F9" s="99"/>
      <c r="G9" s="72"/>
      <c r="H9" s="72"/>
    </row>
    <row r="10" spans="1:8" ht="26.25">
      <c r="A10" s="100">
        <v>3</v>
      </c>
      <c r="B10" s="130" t="s">
        <v>54</v>
      </c>
      <c r="C10" s="102">
        <v>250</v>
      </c>
      <c r="D10" s="103" t="s">
        <v>5</v>
      </c>
      <c r="E10" s="104"/>
      <c r="F10" s="99">
        <f>E10*C10</f>
        <v>0</v>
      </c>
      <c r="G10" s="72"/>
      <c r="H10" s="72"/>
    </row>
    <row r="11" spans="1:8" ht="12.75">
      <c r="A11" s="100"/>
      <c r="B11" s="130"/>
      <c r="C11" s="102"/>
      <c r="D11" s="103"/>
      <c r="E11" s="104"/>
      <c r="F11" s="99"/>
      <c r="G11" s="72"/>
      <c r="H11" s="72"/>
    </row>
    <row r="12" spans="1:8" ht="12.75">
      <c r="A12" s="100">
        <v>4</v>
      </c>
      <c r="B12" s="130" t="s">
        <v>45</v>
      </c>
      <c r="C12" s="102">
        <v>120</v>
      </c>
      <c r="D12" s="103" t="s">
        <v>6</v>
      </c>
      <c r="E12" s="104"/>
      <c r="F12" s="99">
        <f>E12*C12</f>
        <v>0</v>
      </c>
      <c r="G12" s="72"/>
      <c r="H12" s="72"/>
    </row>
    <row r="13" spans="1:8" ht="12.75">
      <c r="A13" s="100"/>
      <c r="B13" s="130"/>
      <c r="C13" s="102"/>
      <c r="D13" s="103"/>
      <c r="E13" s="104"/>
      <c r="F13" s="99"/>
      <c r="G13" s="72"/>
      <c r="H13" s="72"/>
    </row>
    <row r="14" spans="1:8" ht="12.75">
      <c r="A14" s="100">
        <v>5</v>
      </c>
      <c r="B14" s="130" t="s">
        <v>44</v>
      </c>
      <c r="C14" s="102">
        <v>10</v>
      </c>
      <c r="D14" s="103" t="s">
        <v>10</v>
      </c>
      <c r="E14" s="104"/>
      <c r="F14" s="99">
        <f>E14*C14</f>
        <v>0</v>
      </c>
      <c r="G14" s="72"/>
      <c r="H14" s="72"/>
    </row>
    <row r="15" spans="1:8" ht="12.75">
      <c r="A15" s="100"/>
      <c r="B15" s="101"/>
      <c r="C15" s="102"/>
      <c r="D15" s="103"/>
      <c r="E15" s="104"/>
      <c r="F15" s="105"/>
      <c r="G15" s="72"/>
      <c r="H15" s="72"/>
    </row>
    <row r="16" spans="1:8" ht="12.75">
      <c r="A16" s="94">
        <v>6</v>
      </c>
      <c r="B16" s="106" t="s">
        <v>12</v>
      </c>
      <c r="C16" s="107">
        <v>400</v>
      </c>
      <c r="D16" s="108" t="s">
        <v>6</v>
      </c>
      <c r="E16" s="108"/>
      <c r="F16" s="109">
        <f>C16*E16</f>
        <v>0</v>
      </c>
      <c r="G16" s="72">
        <v>359</v>
      </c>
      <c r="H16" s="72">
        <f>G16*C16</f>
        <v>143600</v>
      </c>
    </row>
    <row r="17" spans="1:8" ht="12.75">
      <c r="A17" s="110"/>
      <c r="B17" s="111"/>
      <c r="C17" s="90"/>
      <c r="D17" s="91"/>
      <c r="E17" s="92"/>
      <c r="F17" s="93"/>
      <c r="G17" s="72"/>
      <c r="H17" s="72"/>
    </row>
    <row r="18" spans="1:8" ht="12.75">
      <c r="A18" s="94">
        <v>7</v>
      </c>
      <c r="B18" s="146" t="s">
        <v>46</v>
      </c>
      <c r="C18" s="53">
        <v>300</v>
      </c>
      <c r="D18" s="54" t="s">
        <v>6</v>
      </c>
      <c r="E18" s="55"/>
      <c r="F18" s="42">
        <f>C18*E18</f>
        <v>0</v>
      </c>
      <c r="G18" s="72"/>
      <c r="H18" s="72"/>
    </row>
    <row r="19" spans="1:8" ht="12.75">
      <c r="A19" s="112"/>
      <c r="B19" s="113"/>
      <c r="C19" s="102"/>
      <c r="D19" s="103"/>
      <c r="E19" s="104"/>
      <c r="F19" s="105"/>
      <c r="G19" s="72"/>
      <c r="H19" s="72"/>
    </row>
    <row r="20" spans="1:8" ht="12.75">
      <c r="A20" s="94">
        <v>8</v>
      </c>
      <c r="B20" s="95" t="s">
        <v>77</v>
      </c>
      <c r="C20" s="107">
        <v>75</v>
      </c>
      <c r="D20" s="98" t="s">
        <v>5</v>
      </c>
      <c r="E20" s="108"/>
      <c r="F20" s="109">
        <f>C20*E20</f>
        <v>0</v>
      </c>
      <c r="G20" s="72">
        <v>8980</v>
      </c>
      <c r="H20" s="72">
        <f>G20*C20</f>
        <v>673500</v>
      </c>
    </row>
    <row r="21" spans="1:8" ht="12.75">
      <c r="A21" s="112"/>
      <c r="B21" s="113"/>
      <c r="C21" s="102"/>
      <c r="D21" s="103"/>
      <c r="E21" s="104"/>
      <c r="F21" s="105"/>
      <c r="G21" s="72"/>
      <c r="H21" s="72"/>
    </row>
    <row r="22" spans="1:8" ht="12.75">
      <c r="A22" s="94">
        <v>9</v>
      </c>
      <c r="B22" s="95" t="s">
        <v>16</v>
      </c>
      <c r="C22" s="107">
        <v>60</v>
      </c>
      <c r="D22" s="98" t="s">
        <v>5</v>
      </c>
      <c r="E22" s="108"/>
      <c r="F22" s="109">
        <f>C22*E22</f>
        <v>0</v>
      </c>
      <c r="G22" s="72">
        <v>15950</v>
      </c>
      <c r="H22" s="72">
        <f>G22*C22</f>
        <v>957000</v>
      </c>
    </row>
    <row r="23" spans="1:8" ht="12.75">
      <c r="A23" s="112"/>
      <c r="B23" s="113"/>
      <c r="C23" s="102"/>
      <c r="D23" s="103"/>
      <c r="E23" s="104"/>
      <c r="F23" s="105"/>
      <c r="G23" s="72"/>
      <c r="H23" s="72"/>
    </row>
    <row r="24" spans="1:8" ht="26.25">
      <c r="A24" s="94">
        <v>10</v>
      </c>
      <c r="B24" s="95" t="s">
        <v>56</v>
      </c>
      <c r="C24" s="107">
        <v>8</v>
      </c>
      <c r="D24" s="95" t="s">
        <v>5</v>
      </c>
      <c r="E24" s="108"/>
      <c r="F24" s="109">
        <f>E24*C24</f>
        <v>0</v>
      </c>
      <c r="G24" s="72"/>
      <c r="H24" s="72">
        <f>G24*C24</f>
        <v>0</v>
      </c>
    </row>
    <row r="25" spans="1:8" ht="12.75">
      <c r="A25" s="114"/>
      <c r="B25" s="115"/>
      <c r="C25" s="116"/>
      <c r="D25" s="117"/>
      <c r="E25" s="117"/>
      <c r="F25" s="118"/>
      <c r="G25" s="72"/>
      <c r="H25" s="72"/>
    </row>
    <row r="26" spans="1:8" ht="15">
      <c r="A26" s="78"/>
      <c r="B26" s="79"/>
      <c r="C26" s="80"/>
      <c r="D26" s="79"/>
      <c r="E26" s="79"/>
      <c r="F26" s="81"/>
      <c r="G26" s="72"/>
      <c r="H26" s="72"/>
    </row>
    <row r="27" spans="1:8" ht="12.75">
      <c r="A27" s="119"/>
      <c r="B27" s="120"/>
      <c r="C27" s="121"/>
      <c r="D27" s="120"/>
      <c r="E27" s="120"/>
      <c r="F27" s="122"/>
      <c r="G27" s="72"/>
      <c r="H27" s="72"/>
    </row>
    <row r="28" spans="1:8" ht="12.75">
      <c r="A28" s="159" t="s">
        <v>8</v>
      </c>
      <c r="B28" s="158"/>
      <c r="C28" s="158"/>
      <c r="D28" s="158"/>
      <c r="E28" s="72"/>
      <c r="F28" s="72"/>
      <c r="G28" s="72"/>
      <c r="H28" s="72"/>
    </row>
    <row r="29" spans="1:8" ht="15">
      <c r="A29" s="78"/>
      <c r="B29" s="79"/>
      <c r="C29" s="80"/>
      <c r="D29" s="79"/>
      <c r="E29" s="124"/>
      <c r="F29" s="125"/>
      <c r="G29" s="72"/>
      <c r="H29" s="72"/>
    </row>
    <row r="30" spans="1:8" ht="12.75">
      <c r="A30" s="82">
        <v>1</v>
      </c>
      <c r="B30" s="83" t="s">
        <v>78</v>
      </c>
      <c r="C30" s="123">
        <v>45</v>
      </c>
      <c r="D30" s="124" t="s">
        <v>5</v>
      </c>
      <c r="E30" s="124"/>
      <c r="F30" s="125">
        <f>C30*E30</f>
        <v>0</v>
      </c>
      <c r="G30" s="72">
        <v>90500</v>
      </c>
      <c r="H30" s="72">
        <f>G30*C30</f>
        <v>4072500</v>
      </c>
    </row>
    <row r="31" spans="1:8" ht="12.75">
      <c r="A31" s="88"/>
      <c r="B31" s="111"/>
      <c r="C31" s="126"/>
      <c r="D31" s="127"/>
      <c r="E31" s="127"/>
      <c r="F31" s="128"/>
      <c r="G31" s="72"/>
      <c r="H31" s="72"/>
    </row>
    <row r="32" spans="1:8" ht="12.75">
      <c r="A32" s="100">
        <v>2</v>
      </c>
      <c r="B32" s="108" t="s">
        <v>11</v>
      </c>
      <c r="C32" s="129">
        <v>110</v>
      </c>
      <c r="D32" s="130" t="s">
        <v>9</v>
      </c>
      <c r="E32" s="131"/>
      <c r="F32" s="132">
        <f>C32*E32</f>
        <v>0</v>
      </c>
      <c r="G32" s="72">
        <v>957</v>
      </c>
      <c r="H32" s="72">
        <f>G32*C32</f>
        <v>105270</v>
      </c>
    </row>
    <row r="33" spans="1:8" ht="12.75">
      <c r="A33" s="88"/>
      <c r="B33" s="111"/>
      <c r="C33" s="126"/>
      <c r="D33" s="127"/>
      <c r="E33" s="127"/>
      <c r="F33" s="128"/>
      <c r="G33" s="72"/>
      <c r="H33" s="72"/>
    </row>
    <row r="34" spans="1:8" ht="12.75">
      <c r="A34" s="100">
        <v>3</v>
      </c>
      <c r="B34" s="131" t="s">
        <v>13</v>
      </c>
      <c r="C34" s="129">
        <v>10</v>
      </c>
      <c r="D34" s="130" t="s">
        <v>5</v>
      </c>
      <c r="E34" s="131"/>
      <c r="F34" s="132">
        <f>C34*E34</f>
        <v>0</v>
      </c>
      <c r="G34" s="72">
        <v>12439</v>
      </c>
      <c r="H34" s="72">
        <f>G34*C34</f>
        <v>124390</v>
      </c>
    </row>
    <row r="35" spans="1:8" ht="12.75">
      <c r="A35" s="88"/>
      <c r="B35" s="111"/>
      <c r="C35" s="126"/>
      <c r="D35" s="127"/>
      <c r="E35" s="127"/>
      <c r="F35" s="128"/>
      <c r="G35" s="72"/>
      <c r="H35" s="72"/>
    </row>
    <row r="36" spans="1:8" ht="39">
      <c r="A36" s="94">
        <v>4</v>
      </c>
      <c r="B36" s="154" t="s">
        <v>73</v>
      </c>
      <c r="C36" s="107">
        <v>58</v>
      </c>
      <c r="D36" s="108" t="s">
        <v>9</v>
      </c>
      <c r="E36" s="108"/>
      <c r="F36" s="109">
        <f>E36*C36</f>
        <v>0</v>
      </c>
      <c r="G36" s="72">
        <v>42000</v>
      </c>
      <c r="H36" s="72">
        <f>G36*C36</f>
        <v>2436000</v>
      </c>
    </row>
    <row r="37" spans="1:8" ht="12.75">
      <c r="A37" s="100"/>
      <c r="B37" s="134"/>
      <c r="C37" s="129"/>
      <c r="D37" s="131"/>
      <c r="E37" s="131"/>
      <c r="F37" s="132"/>
      <c r="G37" s="72"/>
      <c r="H37" s="72"/>
    </row>
    <row r="38" spans="1:8" ht="26.25">
      <c r="A38" s="100">
        <v>5</v>
      </c>
      <c r="B38" s="134" t="s">
        <v>74</v>
      </c>
      <c r="C38" s="129">
        <v>41</v>
      </c>
      <c r="D38" s="131" t="s">
        <v>9</v>
      </c>
      <c r="E38" s="131"/>
      <c r="F38" s="132">
        <f>E38*C38</f>
        <v>0</v>
      </c>
      <c r="G38" s="72"/>
      <c r="H38" s="72"/>
    </row>
    <row r="39" spans="1:8" ht="12.75">
      <c r="A39" s="88"/>
      <c r="B39" s="111"/>
      <c r="C39" s="126"/>
      <c r="D39" s="127"/>
      <c r="E39" s="127"/>
      <c r="F39" s="128"/>
      <c r="G39" s="72"/>
      <c r="H39" s="72"/>
    </row>
    <row r="40" spans="1:8" ht="12.75">
      <c r="A40" s="100">
        <v>6</v>
      </c>
      <c r="B40" s="133" t="s">
        <v>19</v>
      </c>
      <c r="C40" s="129">
        <v>3</v>
      </c>
      <c r="D40" s="130" t="s">
        <v>10</v>
      </c>
      <c r="E40" s="131"/>
      <c r="F40" s="132">
        <f>E40*C40</f>
        <v>0</v>
      </c>
      <c r="G40" s="72">
        <v>55706</v>
      </c>
      <c r="H40" s="72">
        <f>G40*C40</f>
        <v>167118</v>
      </c>
    </row>
    <row r="41" spans="1:8" ht="12.75">
      <c r="A41" s="100"/>
      <c r="B41" s="134"/>
      <c r="C41" s="129"/>
      <c r="D41" s="130"/>
      <c r="E41" s="131"/>
      <c r="F41" s="132"/>
      <c r="G41" s="72"/>
      <c r="H41" s="72"/>
    </row>
    <row r="42" spans="1:8" ht="12.75">
      <c r="A42" s="100">
        <v>7</v>
      </c>
      <c r="B42" s="134" t="s">
        <v>32</v>
      </c>
      <c r="C42" s="129">
        <v>2</v>
      </c>
      <c r="D42" s="130" t="s">
        <v>10</v>
      </c>
      <c r="E42" s="131"/>
      <c r="F42" s="132">
        <f>E42*C42</f>
        <v>0</v>
      </c>
      <c r="G42" s="72">
        <v>140000</v>
      </c>
      <c r="H42" s="72">
        <f>G42*C42</f>
        <v>280000</v>
      </c>
    </row>
    <row r="43" spans="1:8" ht="12.75">
      <c r="A43" s="100"/>
      <c r="B43" s="113"/>
      <c r="C43" s="129"/>
      <c r="D43" s="131"/>
      <c r="E43" s="131"/>
      <c r="F43" s="132"/>
      <c r="G43" s="72"/>
      <c r="H43" s="72"/>
    </row>
    <row r="44" spans="1:8" ht="12.75">
      <c r="A44" s="94">
        <v>8</v>
      </c>
      <c r="B44" s="108" t="s">
        <v>43</v>
      </c>
      <c r="C44" s="107">
        <v>4</v>
      </c>
      <c r="D44" s="108" t="s">
        <v>10</v>
      </c>
      <c r="E44" s="108"/>
      <c r="F44" s="109">
        <f>E44*C44</f>
        <v>0</v>
      </c>
      <c r="G44" s="72">
        <v>29000</v>
      </c>
      <c r="H44" s="72">
        <f>G44*C44</f>
        <v>116000</v>
      </c>
    </row>
    <row r="45" spans="1:8" ht="12.75">
      <c r="A45" s="100"/>
      <c r="B45" s="131"/>
      <c r="C45" s="129"/>
      <c r="D45" s="131"/>
      <c r="E45" s="131"/>
      <c r="F45" s="109"/>
      <c r="G45" s="72"/>
      <c r="H45" s="72"/>
    </row>
    <row r="46" spans="1:8" ht="12.75">
      <c r="A46" s="100">
        <v>9</v>
      </c>
      <c r="B46" s="135" t="s">
        <v>30</v>
      </c>
      <c r="C46" s="129">
        <v>6</v>
      </c>
      <c r="D46" s="135" t="s">
        <v>6</v>
      </c>
      <c r="E46" s="131"/>
      <c r="F46" s="109">
        <f>E46*C46</f>
        <v>0</v>
      </c>
      <c r="G46" s="72">
        <v>4600</v>
      </c>
      <c r="H46" s="72">
        <f>G46*C46</f>
        <v>27600</v>
      </c>
    </row>
    <row r="47" spans="1:8" ht="12.75">
      <c r="A47" s="88"/>
      <c r="B47" s="136"/>
      <c r="C47" s="126"/>
      <c r="D47" s="127"/>
      <c r="E47" s="127"/>
      <c r="F47" s="128"/>
      <c r="G47" s="72"/>
      <c r="H47" s="72"/>
    </row>
    <row r="48" spans="1:8" ht="12.75">
      <c r="A48" s="94">
        <v>10</v>
      </c>
      <c r="B48" s="133" t="s">
        <v>29</v>
      </c>
      <c r="C48" s="107">
        <v>50</v>
      </c>
      <c r="D48" s="108" t="s">
        <v>9</v>
      </c>
      <c r="E48" s="108"/>
      <c r="F48" s="109">
        <f>E48*C48</f>
        <v>0</v>
      </c>
      <c r="G48" s="72">
        <v>1200</v>
      </c>
      <c r="H48" s="72">
        <f>G48*C48</f>
        <v>60000</v>
      </c>
    </row>
    <row r="49" spans="1:8" ht="12.75">
      <c r="A49" s="88"/>
      <c r="B49" s="136"/>
      <c r="C49" s="126"/>
      <c r="D49" s="127"/>
      <c r="E49" s="127"/>
      <c r="F49" s="128"/>
      <c r="G49" s="72"/>
      <c r="H49" s="72"/>
    </row>
    <row r="50" spans="1:8" ht="12.75" hidden="1">
      <c r="A50" s="94">
        <v>8</v>
      </c>
      <c r="B50" s="133" t="s">
        <v>19</v>
      </c>
      <c r="C50" s="107">
        <v>3</v>
      </c>
      <c r="D50" s="108" t="s">
        <v>10</v>
      </c>
      <c r="E50" s="108">
        <v>50000</v>
      </c>
      <c r="F50" s="109">
        <f>E50*C50</f>
        <v>150000</v>
      </c>
      <c r="G50" s="72"/>
      <c r="H50" s="72"/>
    </row>
    <row r="51" spans="1:8" ht="12.75" hidden="1">
      <c r="A51" s="88"/>
      <c r="B51" s="136"/>
      <c r="C51" s="126"/>
      <c r="D51" s="127"/>
      <c r="E51" s="127"/>
      <c r="F51" s="128"/>
      <c r="G51" s="72"/>
      <c r="H51" s="72"/>
    </row>
    <row r="52" spans="1:8" ht="12.75" hidden="1">
      <c r="A52" s="94">
        <v>9</v>
      </c>
      <c r="B52" s="133" t="s">
        <v>15</v>
      </c>
      <c r="C52" s="137">
        <v>15</v>
      </c>
      <c r="D52" s="95" t="s">
        <v>6</v>
      </c>
      <c r="E52" s="108">
        <v>5000</v>
      </c>
      <c r="F52" s="109">
        <f>E52*C52</f>
        <v>75000</v>
      </c>
      <c r="G52" s="72"/>
      <c r="H52" s="72"/>
    </row>
    <row r="53" spans="1:8" ht="12.75" hidden="1">
      <c r="A53" s="88"/>
      <c r="B53" s="136"/>
      <c r="C53" s="126"/>
      <c r="D53" s="127"/>
      <c r="E53" s="127"/>
      <c r="F53" s="128"/>
      <c r="G53" s="72"/>
      <c r="H53" s="72"/>
    </row>
    <row r="54" spans="1:8" ht="12.75" hidden="1">
      <c r="A54" s="94">
        <v>10</v>
      </c>
      <c r="B54" s="108" t="s">
        <v>14</v>
      </c>
      <c r="C54" s="107">
        <v>2</v>
      </c>
      <c r="D54" s="108" t="s">
        <v>10</v>
      </c>
      <c r="E54" s="108">
        <v>20000</v>
      </c>
      <c r="F54" s="109">
        <f>E54*C54</f>
        <v>40000</v>
      </c>
      <c r="G54" s="72"/>
      <c r="H54" s="72"/>
    </row>
    <row r="55" spans="1:8" ht="12.75" hidden="1">
      <c r="A55" s="100"/>
      <c r="B55" s="131"/>
      <c r="C55" s="129"/>
      <c r="D55" s="131"/>
      <c r="E55" s="131"/>
      <c r="F55" s="132"/>
      <c r="G55" s="72"/>
      <c r="H55" s="72"/>
    </row>
    <row r="56" spans="1:8" ht="12.75">
      <c r="A56" s="94">
        <v>11</v>
      </c>
      <c r="B56" s="95" t="s">
        <v>20</v>
      </c>
      <c r="C56" s="107">
        <v>5</v>
      </c>
      <c r="D56" s="108" t="s">
        <v>10</v>
      </c>
      <c r="E56" s="108"/>
      <c r="F56" s="109">
        <f>E56*C56</f>
        <v>0</v>
      </c>
      <c r="G56" s="72">
        <v>45000</v>
      </c>
      <c r="H56" s="72">
        <f>G56*C56</f>
        <v>225000</v>
      </c>
    </row>
    <row r="57" spans="1:8" ht="12.75">
      <c r="A57" s="88"/>
      <c r="B57" s="138"/>
      <c r="C57" s="126"/>
      <c r="D57" s="127"/>
      <c r="E57" s="127"/>
      <c r="F57" s="128"/>
      <c r="G57" s="72"/>
      <c r="H57" s="72"/>
    </row>
    <row r="58" spans="1:8" ht="12.75">
      <c r="A58" s="94">
        <v>12</v>
      </c>
      <c r="B58" s="95" t="s">
        <v>21</v>
      </c>
      <c r="C58" s="107">
        <v>11</v>
      </c>
      <c r="D58" s="95" t="s">
        <v>22</v>
      </c>
      <c r="E58" s="108"/>
      <c r="F58" s="109">
        <f>E58*C58</f>
        <v>0</v>
      </c>
      <c r="G58" s="72">
        <v>2000</v>
      </c>
      <c r="H58" s="72">
        <f>G58*C58</f>
        <v>22000</v>
      </c>
    </row>
    <row r="59" spans="1:8" ht="12.75">
      <c r="A59" s="114"/>
      <c r="B59" s="115"/>
      <c r="C59" s="116"/>
      <c r="D59" s="117"/>
      <c r="E59" s="117"/>
      <c r="F59" s="118"/>
      <c r="G59" s="72"/>
      <c r="H59" s="72"/>
    </row>
    <row r="60" spans="1:8" ht="15">
      <c r="A60" s="78"/>
      <c r="B60" s="79"/>
      <c r="C60" s="80"/>
      <c r="D60" s="79"/>
      <c r="E60" s="79"/>
      <c r="F60" s="153"/>
      <c r="G60" s="72"/>
      <c r="H60" s="72"/>
    </row>
    <row r="61" spans="1:8" ht="12.75">
      <c r="A61" s="119"/>
      <c r="B61" s="120"/>
      <c r="C61" s="121"/>
      <c r="D61" s="120"/>
      <c r="E61" s="120"/>
      <c r="F61" s="122"/>
      <c r="G61" s="72"/>
      <c r="H61" s="72"/>
    </row>
    <row r="62" spans="1:8" ht="12.75">
      <c r="A62" s="72"/>
      <c r="B62" s="72"/>
      <c r="C62" s="72"/>
      <c r="D62" s="72"/>
      <c r="E62" s="72"/>
      <c r="F62" s="72"/>
      <c r="G62" s="72"/>
      <c r="H62" s="72"/>
    </row>
    <row r="63" spans="1:8" ht="12.75">
      <c r="A63" s="72"/>
      <c r="B63" s="72"/>
      <c r="C63" s="72"/>
      <c r="D63" s="72"/>
      <c r="E63" s="72"/>
      <c r="F63" s="72"/>
      <c r="G63" s="72"/>
      <c r="H63" s="143"/>
    </row>
  </sheetData>
  <sheetProtection/>
  <mergeCells count="4">
    <mergeCell ref="C1:D1"/>
    <mergeCell ref="A3:H3"/>
    <mergeCell ref="A5:H5"/>
    <mergeCell ref="A28:D28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r:id="rId1"/>
  <headerFooter alignWithMargins="0">
    <oddHeader>&amp;C&amp;"Arial,Félkövér"&amp;16Költségvetési kiírás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bestFit="1" customWidth="1"/>
    <col min="2" max="2" width="37.8515625" style="0" customWidth="1"/>
    <col min="3" max="3" width="6.57421875" style="0" bestFit="1" customWidth="1"/>
    <col min="4" max="4" width="3.57421875" style="0" bestFit="1" customWidth="1"/>
    <col min="5" max="5" width="8.8515625" style="0" bestFit="1" customWidth="1"/>
    <col min="6" max="6" width="17.140625" style="0" bestFit="1" customWidth="1"/>
    <col min="7" max="7" width="7.00390625" style="0" hidden="1" customWidth="1"/>
    <col min="8" max="8" width="11.421875" style="0" hidden="1" customWidth="1"/>
  </cols>
  <sheetData>
    <row r="1" spans="1:8" ht="16.5">
      <c r="A1" s="2" t="s">
        <v>0</v>
      </c>
      <c r="B1" s="69" t="s">
        <v>1</v>
      </c>
      <c r="C1" s="155" t="s">
        <v>2</v>
      </c>
      <c r="D1" s="156"/>
      <c r="E1" s="70" t="s">
        <v>3</v>
      </c>
      <c r="F1" s="71" t="s">
        <v>4</v>
      </c>
      <c r="G1" s="144" t="s">
        <v>31</v>
      </c>
      <c r="H1" s="72"/>
    </row>
    <row r="2" spans="1:8" ht="12.75">
      <c r="A2" s="3"/>
      <c r="B2" s="73"/>
      <c r="C2" s="74"/>
      <c r="D2" s="74"/>
      <c r="E2" s="74"/>
      <c r="F2" s="75"/>
      <c r="G2" s="72"/>
      <c r="H2" s="72"/>
    </row>
    <row r="3" spans="1:8" ht="21" customHeight="1">
      <c r="A3" s="157" t="s">
        <v>33</v>
      </c>
      <c r="B3" s="158"/>
      <c r="C3" s="158"/>
      <c r="D3" s="158"/>
      <c r="E3" s="158"/>
      <c r="F3" s="158"/>
      <c r="G3" s="158"/>
      <c r="H3" s="158"/>
    </row>
    <row r="4" spans="1:8" ht="12.75">
      <c r="A4" s="76"/>
      <c r="B4" s="76"/>
      <c r="C4" s="76"/>
      <c r="D4" s="76"/>
      <c r="E4" s="76"/>
      <c r="F4" s="77"/>
      <c r="G4" s="72"/>
      <c r="H4" s="72"/>
    </row>
    <row r="5" spans="1:8" ht="12.75">
      <c r="A5" s="159" t="s">
        <v>7</v>
      </c>
      <c r="B5" s="158"/>
      <c r="C5" s="158"/>
      <c r="D5" s="158"/>
      <c r="E5" s="158"/>
      <c r="F5" s="158"/>
      <c r="G5" s="158"/>
      <c r="H5" s="158"/>
    </row>
    <row r="6" spans="1:8" ht="26.25">
      <c r="A6" s="82">
        <v>1</v>
      </c>
      <c r="B6" s="83" t="s">
        <v>59</v>
      </c>
      <c r="C6" s="84">
        <v>42</v>
      </c>
      <c r="D6" s="85" t="s">
        <v>5</v>
      </c>
      <c r="E6" s="86"/>
      <c r="F6" s="87">
        <f>E6*C6</f>
        <v>0</v>
      </c>
      <c r="G6" s="72">
        <v>4020</v>
      </c>
      <c r="H6" s="72">
        <f>G6*C6</f>
        <v>168840</v>
      </c>
    </row>
    <row r="7" spans="1:8" ht="12.75">
      <c r="A7" s="88"/>
      <c r="B7" s="89"/>
      <c r="C7" s="90"/>
      <c r="D7" s="91"/>
      <c r="E7" s="92"/>
      <c r="F7" s="93"/>
      <c r="G7" s="72"/>
      <c r="H7" s="72"/>
    </row>
    <row r="8" spans="1:8" ht="12.75">
      <c r="A8" s="94">
        <v>2</v>
      </c>
      <c r="B8" s="95" t="s">
        <v>60</v>
      </c>
      <c r="C8" s="96">
        <v>50</v>
      </c>
      <c r="D8" s="97" t="s">
        <v>5</v>
      </c>
      <c r="E8" s="98"/>
      <c r="F8" s="99">
        <f>E8*C8</f>
        <v>0</v>
      </c>
      <c r="G8" s="72">
        <v>4020</v>
      </c>
      <c r="H8" s="72" t="e">
        <f>#N/A</f>
        <v>#N/A</v>
      </c>
    </row>
    <row r="9" spans="1:8" ht="12.75">
      <c r="A9" s="100"/>
      <c r="B9" s="130"/>
      <c r="C9" s="102"/>
      <c r="D9" s="103"/>
      <c r="E9" s="104"/>
      <c r="F9" s="105"/>
      <c r="G9" s="72"/>
      <c r="H9" s="72"/>
    </row>
    <row r="10" spans="1:8" ht="26.25">
      <c r="A10" s="100">
        <v>3</v>
      </c>
      <c r="B10" s="130" t="s">
        <v>54</v>
      </c>
      <c r="C10" s="102">
        <v>92</v>
      </c>
      <c r="D10" s="103" t="s">
        <v>5</v>
      </c>
      <c r="E10" s="104"/>
      <c r="F10" s="99">
        <f>E10*C10</f>
        <v>0</v>
      </c>
      <c r="G10" s="72"/>
      <c r="H10" s="72"/>
    </row>
    <row r="11" spans="1:8" ht="12.75">
      <c r="A11" s="100"/>
      <c r="B11" s="101"/>
      <c r="C11" s="102"/>
      <c r="D11" s="103"/>
      <c r="E11" s="104"/>
      <c r="F11" s="105"/>
      <c r="G11" s="72"/>
      <c r="H11" s="72"/>
    </row>
    <row r="12" spans="1:8" ht="12.75">
      <c r="A12" s="94">
        <v>4</v>
      </c>
      <c r="B12" s="106" t="s">
        <v>12</v>
      </c>
      <c r="C12" s="107">
        <v>210</v>
      </c>
      <c r="D12" s="108" t="s">
        <v>6</v>
      </c>
      <c r="E12" s="108"/>
      <c r="F12" s="109">
        <f>C12*E12</f>
        <v>0</v>
      </c>
      <c r="G12" s="72">
        <v>359</v>
      </c>
      <c r="H12" s="72" t="e">
        <f>#N/A</f>
        <v>#N/A</v>
      </c>
    </row>
    <row r="13" spans="1:8" ht="12.75">
      <c r="A13" s="110"/>
      <c r="B13" s="111"/>
      <c r="C13" s="90"/>
      <c r="D13" s="91"/>
      <c r="E13" s="92"/>
      <c r="F13" s="93"/>
      <c r="G13" s="72"/>
      <c r="H13" s="72"/>
    </row>
    <row r="14" spans="1:8" ht="26.25">
      <c r="A14" s="94">
        <v>5</v>
      </c>
      <c r="B14" s="95" t="s">
        <v>34</v>
      </c>
      <c r="C14" s="107">
        <v>41</v>
      </c>
      <c r="D14" s="98" t="s">
        <v>5</v>
      </c>
      <c r="E14" s="108"/>
      <c r="F14" s="109">
        <f>C14*E14</f>
        <v>0</v>
      </c>
      <c r="G14" s="72">
        <v>8980</v>
      </c>
      <c r="H14" s="72" t="e">
        <f>#N/A</f>
        <v>#N/A</v>
      </c>
    </row>
    <row r="15" spans="1:8" ht="12.75">
      <c r="A15" s="112"/>
      <c r="B15" s="113"/>
      <c r="C15" s="102"/>
      <c r="D15" s="103"/>
      <c r="E15" s="104"/>
      <c r="F15" s="105"/>
      <c r="G15" s="72"/>
      <c r="H15" s="72"/>
    </row>
    <row r="16" spans="1:8" ht="26.25">
      <c r="A16" s="94">
        <v>6</v>
      </c>
      <c r="B16" s="106" t="s">
        <v>72</v>
      </c>
      <c r="C16" s="107">
        <v>210</v>
      </c>
      <c r="D16" s="98" t="s">
        <v>9</v>
      </c>
      <c r="E16" s="108"/>
      <c r="F16" s="109">
        <f>C16*E16</f>
        <v>0</v>
      </c>
      <c r="G16" s="72">
        <v>15950</v>
      </c>
      <c r="H16" s="72" t="e">
        <f>#N/A</f>
        <v>#N/A</v>
      </c>
    </row>
    <row r="17" spans="1:8" ht="12.75">
      <c r="A17" s="112"/>
      <c r="B17" s="113"/>
      <c r="C17" s="102"/>
      <c r="D17" s="103"/>
      <c r="E17" s="104"/>
      <c r="F17" s="105"/>
      <c r="G17" s="72"/>
      <c r="H17" s="72"/>
    </row>
    <row r="18" spans="1:8" ht="12.75">
      <c r="A18" s="94">
        <v>7</v>
      </c>
      <c r="B18" s="95" t="s">
        <v>35</v>
      </c>
      <c r="C18" s="107">
        <v>105</v>
      </c>
      <c r="D18" s="95" t="s">
        <v>10</v>
      </c>
      <c r="E18" s="108"/>
      <c r="F18" s="109">
        <f>C18*E18</f>
        <v>0</v>
      </c>
      <c r="G18" s="72"/>
      <c r="H18" s="72" t="e">
        <f>#N/A</f>
        <v>#N/A</v>
      </c>
    </row>
    <row r="19" spans="1:8" ht="12.75">
      <c r="A19" s="112"/>
      <c r="B19" s="113"/>
      <c r="C19" s="102"/>
      <c r="D19" s="103"/>
      <c r="E19" s="104"/>
      <c r="F19" s="105"/>
      <c r="G19" s="72"/>
      <c r="H19" s="72" t="e">
        <f>#N/A</f>
        <v>#N/A</v>
      </c>
    </row>
    <row r="20" spans="1:8" ht="12.75">
      <c r="A20" s="94">
        <v>8</v>
      </c>
      <c r="B20" s="95" t="s">
        <v>36</v>
      </c>
      <c r="C20" s="107">
        <v>150</v>
      </c>
      <c r="D20" s="95" t="s">
        <v>9</v>
      </c>
      <c r="E20" s="108"/>
      <c r="F20" s="109">
        <f>E20*C20</f>
        <v>0</v>
      </c>
      <c r="G20" s="72"/>
      <c r="H20" s="72" t="e">
        <f>#N/A</f>
        <v>#N/A</v>
      </c>
    </row>
    <row r="21" spans="1:8" ht="12.75">
      <c r="A21" s="114"/>
      <c r="B21" s="115"/>
      <c r="C21" s="116"/>
      <c r="D21" s="117"/>
      <c r="E21" s="117"/>
      <c r="F21" s="118"/>
      <c r="G21" s="72"/>
      <c r="H21" s="72"/>
    </row>
    <row r="22" spans="1:8" ht="15">
      <c r="A22" s="78"/>
      <c r="B22" s="79"/>
      <c r="C22" s="80"/>
      <c r="D22" s="79"/>
      <c r="E22" s="79"/>
      <c r="F22" s="81"/>
      <c r="G22" s="72"/>
      <c r="H22" s="72"/>
    </row>
    <row r="23" spans="1:8" ht="12.75">
      <c r="A23" s="119"/>
      <c r="B23" s="120"/>
      <c r="C23" s="121"/>
      <c r="D23" s="120"/>
      <c r="E23" s="120"/>
      <c r="F23" s="122"/>
      <c r="G23" s="72"/>
      <c r="H23" s="72"/>
    </row>
    <row r="24" spans="1:8" ht="17.25">
      <c r="A24" s="139"/>
      <c r="B24" s="140"/>
      <c r="C24" s="141"/>
      <c r="D24" s="140"/>
      <c r="E24" s="140"/>
      <c r="F24" s="142">
        <f>SUM(F6:F21)</f>
        <v>0</v>
      </c>
      <c r="G24" s="72"/>
      <c r="H24" s="145" t="e">
        <f>SUM(H6:H22)</f>
        <v>#N/A</v>
      </c>
    </row>
  </sheetData>
  <sheetProtection/>
  <mergeCells count="3">
    <mergeCell ref="C1:D1"/>
    <mergeCell ref="A3:H3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28125" style="0" customWidth="1"/>
    <col min="2" max="2" width="58.8515625" style="0" customWidth="1"/>
    <col min="3" max="3" width="8.140625" style="0" bestFit="1" customWidth="1"/>
    <col min="4" max="4" width="3.57421875" style="0" bestFit="1" customWidth="1"/>
    <col min="5" max="5" width="6.57421875" style="0" bestFit="1" customWidth="1"/>
    <col min="6" max="6" width="17.140625" style="0" bestFit="1" customWidth="1"/>
    <col min="7" max="7" width="6.00390625" style="0" hidden="1" customWidth="1"/>
    <col min="8" max="8" width="8.00390625" style="0" hidden="1" customWidth="1"/>
  </cols>
  <sheetData>
    <row r="1" spans="1:6" ht="17.25">
      <c r="A1" s="13" t="s">
        <v>55</v>
      </c>
      <c r="B1" s="13"/>
      <c r="C1" s="13"/>
      <c r="D1" s="13"/>
      <c r="E1" s="13"/>
      <c r="F1" s="14"/>
    </row>
    <row r="2" spans="1:6" ht="3" customHeight="1">
      <c r="A2" s="4"/>
      <c r="B2" s="4"/>
      <c r="C2" s="4"/>
      <c r="D2" s="4"/>
      <c r="E2" s="4"/>
      <c r="F2" s="5"/>
    </row>
    <row r="3" spans="1:6" ht="15">
      <c r="A3" s="15" t="s">
        <v>7</v>
      </c>
      <c r="B3" s="16"/>
      <c r="C3" s="17"/>
      <c r="D3" s="16"/>
      <c r="E3" s="16"/>
      <c r="F3" s="18"/>
    </row>
    <row r="4" spans="1:6" ht="6" customHeight="1">
      <c r="A4" s="15"/>
      <c r="B4" s="16"/>
      <c r="C4" s="17"/>
      <c r="D4" s="16"/>
      <c r="E4" s="16"/>
      <c r="F4" s="18"/>
    </row>
    <row r="5" spans="1:6" ht="12.75">
      <c r="A5" s="82">
        <v>1</v>
      </c>
      <c r="B5" s="83" t="s">
        <v>45</v>
      </c>
      <c r="C5" s="84">
        <v>400</v>
      </c>
      <c r="D5" s="85" t="s">
        <v>6</v>
      </c>
      <c r="E5" s="86"/>
      <c r="F5" s="87">
        <f>E5*C5</f>
        <v>0</v>
      </c>
    </row>
    <row r="6" spans="1:6" ht="12.75">
      <c r="A6" s="100"/>
      <c r="B6" s="130"/>
      <c r="C6" s="102"/>
      <c r="D6" s="103"/>
      <c r="E6" s="104"/>
      <c r="F6" s="99"/>
    </row>
    <row r="7" spans="1:6" ht="12.75">
      <c r="A7" s="100">
        <v>2</v>
      </c>
      <c r="B7" s="130" t="s">
        <v>53</v>
      </c>
      <c r="C7" s="102">
        <v>40</v>
      </c>
      <c r="D7" s="103" t="s">
        <v>10</v>
      </c>
      <c r="E7" s="104"/>
      <c r="F7" s="99">
        <f>E7*C7</f>
        <v>0</v>
      </c>
    </row>
    <row r="8" spans="1:6" ht="15">
      <c r="A8" s="15"/>
      <c r="B8" s="16"/>
      <c r="C8" s="17"/>
      <c r="D8" s="16"/>
      <c r="E8" s="16"/>
      <c r="F8" s="18"/>
    </row>
    <row r="9" spans="1:8" s="149" customFormat="1" ht="12.75">
      <c r="A9" s="49">
        <v>3</v>
      </c>
      <c r="B9" s="58" t="s">
        <v>59</v>
      </c>
      <c r="C9" s="53">
        <v>90</v>
      </c>
      <c r="D9" s="54" t="s">
        <v>5</v>
      </c>
      <c r="E9" s="55"/>
      <c r="F9" s="56">
        <f>E9*C9</f>
        <v>0</v>
      </c>
      <c r="G9" s="149">
        <v>4020</v>
      </c>
      <c r="H9" s="149">
        <f>G9*C9</f>
        <v>361800</v>
      </c>
    </row>
    <row r="10" spans="1:6" ht="12.75">
      <c r="A10" s="48"/>
      <c r="B10" s="43"/>
      <c r="C10" s="33"/>
      <c r="D10" s="32"/>
      <c r="E10" s="34"/>
      <c r="F10" s="39"/>
    </row>
    <row r="11" spans="1:6" ht="12.75">
      <c r="A11" s="49">
        <v>4</v>
      </c>
      <c r="B11" s="130" t="s">
        <v>54</v>
      </c>
      <c r="C11" s="102">
        <v>90</v>
      </c>
      <c r="D11" s="103" t="s">
        <v>5</v>
      </c>
      <c r="E11" s="104"/>
      <c r="F11" s="99">
        <f>E11*C11</f>
        <v>0</v>
      </c>
    </row>
    <row r="12" spans="1:6" ht="12.75">
      <c r="A12" s="49"/>
      <c r="B12" s="146"/>
      <c r="C12" s="53"/>
      <c r="D12" s="54"/>
      <c r="E12" s="55"/>
      <c r="F12" s="56"/>
    </row>
    <row r="13" spans="1:8" ht="12.75">
      <c r="A13" s="50">
        <v>5</v>
      </c>
      <c r="B13" s="44" t="s">
        <v>12</v>
      </c>
      <c r="C13" s="40">
        <v>450</v>
      </c>
      <c r="D13" s="41" t="s">
        <v>6</v>
      </c>
      <c r="E13" s="41"/>
      <c r="F13" s="42">
        <f>C13*E13</f>
        <v>0</v>
      </c>
      <c r="G13">
        <v>359</v>
      </c>
      <c r="H13">
        <f>G13*C13</f>
        <v>161550</v>
      </c>
    </row>
    <row r="14" spans="1:6" ht="12.75">
      <c r="A14" s="49"/>
      <c r="B14" s="146"/>
      <c r="C14" s="27"/>
      <c r="D14" s="147"/>
      <c r="E14" s="1"/>
      <c r="F14" s="42"/>
    </row>
    <row r="15" spans="1:6" ht="12.75">
      <c r="A15" s="49">
        <v>6</v>
      </c>
      <c r="B15" s="146" t="s">
        <v>38</v>
      </c>
      <c r="C15" s="27">
        <v>170</v>
      </c>
      <c r="D15" s="147" t="s">
        <v>5</v>
      </c>
      <c r="E15" s="1"/>
      <c r="F15" s="42">
        <f>C15*E15</f>
        <v>0</v>
      </c>
    </row>
    <row r="16" spans="1:6" ht="12.75">
      <c r="A16" s="51"/>
      <c r="B16" s="19"/>
      <c r="C16" s="33"/>
      <c r="D16" s="32"/>
      <c r="E16" s="34"/>
      <c r="F16" s="42"/>
    </row>
    <row r="17" spans="1:6" ht="12.75">
      <c r="A17" s="50">
        <v>7</v>
      </c>
      <c r="B17" s="146" t="s">
        <v>46</v>
      </c>
      <c r="C17" s="53">
        <v>630</v>
      </c>
      <c r="D17" s="54" t="s">
        <v>6</v>
      </c>
      <c r="E17" s="55"/>
      <c r="F17" s="42">
        <f>C17*E17</f>
        <v>0</v>
      </c>
    </row>
    <row r="18" spans="1:6" ht="12.75">
      <c r="A18" s="57"/>
      <c r="B18" s="45"/>
      <c r="C18" s="53"/>
      <c r="D18" s="54"/>
      <c r="E18" s="55"/>
      <c r="F18" s="56"/>
    </row>
    <row r="19" spans="1:8" ht="12.75">
      <c r="A19" s="50">
        <v>8</v>
      </c>
      <c r="B19" s="46" t="s">
        <v>40</v>
      </c>
      <c r="C19" s="40">
        <v>90</v>
      </c>
      <c r="D19" s="59" t="s">
        <v>5</v>
      </c>
      <c r="E19" s="41"/>
      <c r="F19" s="42">
        <f>C19*E19</f>
        <v>0</v>
      </c>
      <c r="G19">
        <v>8980</v>
      </c>
      <c r="H19">
        <f>G19*C19</f>
        <v>808200</v>
      </c>
    </row>
    <row r="20" spans="1:6" ht="12.75">
      <c r="A20" s="57"/>
      <c r="B20" s="45"/>
      <c r="C20" s="53"/>
      <c r="D20" s="54"/>
      <c r="E20" s="55"/>
      <c r="F20" s="56"/>
    </row>
    <row r="21" spans="1:12" ht="12.75">
      <c r="A21" s="50">
        <v>9</v>
      </c>
      <c r="B21" s="46" t="s">
        <v>25</v>
      </c>
      <c r="C21" s="40">
        <v>45</v>
      </c>
      <c r="D21" s="46" t="s">
        <v>5</v>
      </c>
      <c r="E21" s="41"/>
      <c r="F21" s="42">
        <f>C21*E21</f>
        <v>0</v>
      </c>
      <c r="G21">
        <v>15950</v>
      </c>
      <c r="H21">
        <f>G21*C21</f>
        <v>717750</v>
      </c>
      <c r="L21" s="67" t="s">
        <v>76</v>
      </c>
    </row>
    <row r="22" spans="1:6" ht="12.75">
      <c r="A22" s="61"/>
      <c r="B22" s="20"/>
      <c r="C22" s="62"/>
      <c r="D22" s="63"/>
      <c r="E22" s="64"/>
      <c r="F22" s="65"/>
    </row>
    <row r="23" spans="1:6" ht="12.75">
      <c r="A23" s="7"/>
      <c r="B23" s="6"/>
      <c r="C23" s="8"/>
      <c r="D23" s="6"/>
      <c r="E23" s="6"/>
      <c r="F23" s="9"/>
    </row>
    <row r="24" spans="1:6" ht="15">
      <c r="A24" s="15" t="s">
        <v>8</v>
      </c>
      <c r="B24" s="16"/>
      <c r="C24" s="17"/>
      <c r="D24" s="16"/>
      <c r="E24" s="16"/>
      <c r="F24" s="18"/>
    </row>
    <row r="25" spans="1:8" ht="12.75">
      <c r="A25" s="47">
        <v>1</v>
      </c>
      <c r="B25" s="52" t="s">
        <v>26</v>
      </c>
      <c r="C25" s="21">
        <v>13</v>
      </c>
      <c r="D25" s="22" t="s">
        <v>5</v>
      </c>
      <c r="E25" s="22"/>
      <c r="F25" s="23">
        <f>C25*E25</f>
        <v>0</v>
      </c>
      <c r="G25">
        <v>90000</v>
      </c>
      <c r="H25">
        <f>G25*C25</f>
        <v>1170000</v>
      </c>
    </row>
    <row r="26" spans="1:6" ht="12.75">
      <c r="A26" s="48"/>
      <c r="B26" s="19"/>
      <c r="C26" s="24"/>
      <c r="D26" s="25"/>
      <c r="E26" s="25"/>
      <c r="F26" s="26"/>
    </row>
    <row r="27" spans="1:8" ht="12.75">
      <c r="A27" s="49">
        <v>2</v>
      </c>
      <c r="B27" s="58" t="s">
        <v>39</v>
      </c>
      <c r="C27" s="27">
        <v>420</v>
      </c>
      <c r="D27" s="1" t="s">
        <v>9</v>
      </c>
      <c r="E27" s="1"/>
      <c r="F27" s="31">
        <f>C27*E27</f>
        <v>0</v>
      </c>
      <c r="G27">
        <v>5037</v>
      </c>
      <c r="H27">
        <f>G27*C27</f>
        <v>2115540</v>
      </c>
    </row>
    <row r="28" spans="1:6" ht="12.75">
      <c r="A28" s="49"/>
      <c r="B28" s="58"/>
      <c r="C28" s="27"/>
      <c r="D28" s="1"/>
      <c r="E28" s="1"/>
      <c r="F28" s="31"/>
    </row>
    <row r="29" spans="1:6" ht="12.75">
      <c r="A29" s="49">
        <v>3</v>
      </c>
      <c r="B29" s="58" t="s">
        <v>61</v>
      </c>
      <c r="C29" s="27">
        <v>26</v>
      </c>
      <c r="D29" s="1" t="s">
        <v>5</v>
      </c>
      <c r="E29" s="1"/>
      <c r="F29" s="31">
        <f>C29*E29</f>
        <v>0</v>
      </c>
    </row>
    <row r="30" spans="1:6" ht="12.75">
      <c r="A30" s="49"/>
      <c r="B30" s="58"/>
      <c r="C30" s="27"/>
      <c r="D30" s="1"/>
      <c r="E30" s="1"/>
      <c r="F30" s="31"/>
    </row>
    <row r="31" spans="1:6" ht="12.75">
      <c r="A31" s="49">
        <v>4</v>
      </c>
      <c r="B31" s="58" t="s">
        <v>69</v>
      </c>
      <c r="C31" s="27">
        <v>200</v>
      </c>
      <c r="D31" s="1" t="s">
        <v>6</v>
      </c>
      <c r="E31" s="1"/>
      <c r="F31" s="31">
        <f>C31*E31</f>
        <v>0</v>
      </c>
    </row>
    <row r="32" spans="1:6" ht="12.75">
      <c r="A32" s="49"/>
      <c r="B32" s="58"/>
      <c r="C32" s="27"/>
      <c r="D32" s="1"/>
      <c r="E32" s="1"/>
      <c r="F32" s="31"/>
    </row>
    <row r="33" spans="1:6" ht="12.75">
      <c r="A33" s="49">
        <v>5</v>
      </c>
      <c r="B33" s="58" t="s">
        <v>70</v>
      </c>
      <c r="C33" s="27">
        <v>200</v>
      </c>
      <c r="D33" s="1" t="s">
        <v>6</v>
      </c>
      <c r="E33" s="1"/>
      <c r="F33" s="31">
        <f>C33*E33</f>
        <v>0</v>
      </c>
    </row>
    <row r="34" spans="1:6" ht="12.75">
      <c r="A34" s="66"/>
      <c r="B34" s="20"/>
      <c r="C34" s="28"/>
      <c r="D34" s="29"/>
      <c r="E34" s="29"/>
      <c r="F34" s="30"/>
    </row>
    <row r="35" spans="1:6" ht="6" customHeight="1">
      <c r="A35" s="7"/>
      <c r="B35" s="6"/>
      <c r="C35" s="8"/>
      <c r="D35" s="6"/>
      <c r="E35" s="6"/>
      <c r="F35" s="9"/>
    </row>
    <row r="36" spans="1:6" ht="17.25">
      <c r="A36" s="60" t="s">
        <v>41</v>
      </c>
      <c r="B36" s="10"/>
      <c r="C36" s="11"/>
      <c r="D36" s="10"/>
      <c r="E36" s="10"/>
      <c r="F36" s="12">
        <f>SUM(F5:F34)</f>
        <v>0</v>
      </c>
    </row>
    <row r="37" spans="1:6" ht="12.75">
      <c r="A37" s="7"/>
      <c r="B37" s="6"/>
      <c r="C37" s="8"/>
      <c r="D37" s="6"/>
      <c r="E37" s="6"/>
      <c r="F37" s="9"/>
    </row>
    <row r="39" ht="12.75">
      <c r="H39">
        <f>SUM(H9:H27)</f>
        <v>5334840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70.00390625" style="0" bestFit="1" customWidth="1"/>
    <col min="6" max="6" width="17.140625" style="0" bestFit="1" customWidth="1"/>
  </cols>
  <sheetData>
    <row r="1" spans="1:6" ht="17.25">
      <c r="A1" s="13" t="s">
        <v>51</v>
      </c>
      <c r="B1" s="13"/>
      <c r="C1" s="13"/>
      <c r="D1" s="13"/>
      <c r="E1" s="13"/>
      <c r="F1" s="14"/>
    </row>
    <row r="2" spans="1:6" ht="12.75">
      <c r="A2" s="4"/>
      <c r="B2" s="4"/>
      <c r="C2" s="4"/>
      <c r="D2" s="4"/>
      <c r="E2" s="4"/>
      <c r="F2" s="5"/>
    </row>
    <row r="3" spans="1:6" ht="15">
      <c r="A3" s="15"/>
      <c r="B3" s="16"/>
      <c r="C3" s="17"/>
      <c r="D3" s="16"/>
      <c r="E3" s="16"/>
      <c r="F3" s="18"/>
    </row>
    <row r="4" spans="1:6" ht="12.75">
      <c r="A4" s="48"/>
      <c r="B4" s="43"/>
      <c r="C4" s="33"/>
      <c r="D4" s="32"/>
      <c r="E4" s="34"/>
      <c r="F4" s="39"/>
    </row>
    <row r="5" spans="1:6" ht="12.75">
      <c r="A5" s="50">
        <v>1</v>
      </c>
      <c r="B5" s="44" t="s">
        <v>50</v>
      </c>
      <c r="C5" s="40">
        <v>8</v>
      </c>
      <c r="D5" s="41" t="s">
        <v>10</v>
      </c>
      <c r="E5" s="41"/>
      <c r="F5" s="42">
        <f>C5*E5</f>
        <v>0</v>
      </c>
    </row>
    <row r="6" spans="1:6" ht="12.75">
      <c r="A6" s="49"/>
      <c r="B6" s="146"/>
      <c r="C6" s="27"/>
      <c r="D6" s="147"/>
      <c r="E6" s="1"/>
      <c r="F6" s="42"/>
    </row>
    <row r="7" spans="1:6" ht="12.75">
      <c r="A7" s="7"/>
      <c r="B7" s="6"/>
      <c r="C7" s="8"/>
      <c r="D7" s="6"/>
      <c r="E7" s="6"/>
      <c r="F7" s="9"/>
    </row>
    <row r="8" spans="1:6" ht="17.25">
      <c r="A8" s="60" t="s">
        <v>52</v>
      </c>
      <c r="B8" s="10"/>
      <c r="C8" s="11"/>
      <c r="D8" s="10"/>
      <c r="E8" s="10"/>
      <c r="F8" s="12">
        <f>SUM(F4:F6)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0" customWidth="1"/>
    <col min="2" max="2" width="70.00390625" style="0" bestFit="1" customWidth="1"/>
    <col min="6" max="6" width="17.140625" style="0" bestFit="1" customWidth="1"/>
  </cols>
  <sheetData>
    <row r="1" spans="1:6" ht="17.25">
      <c r="A1" s="13" t="s">
        <v>64</v>
      </c>
      <c r="B1" s="13"/>
      <c r="C1" s="13"/>
      <c r="D1" s="13"/>
      <c r="E1" s="13"/>
      <c r="F1" s="14"/>
    </row>
    <row r="2" spans="1:6" ht="12.75">
      <c r="A2" s="4"/>
      <c r="B2" s="4"/>
      <c r="C2" s="4"/>
      <c r="D2" s="4"/>
      <c r="E2" s="4"/>
      <c r="F2" s="5"/>
    </row>
    <row r="3" spans="1:6" ht="15">
      <c r="A3" s="15"/>
      <c r="B3" s="16"/>
      <c r="C3" s="17"/>
      <c r="D3" s="16"/>
      <c r="E3" s="16"/>
      <c r="F3" s="18"/>
    </row>
    <row r="4" spans="1:6" ht="12.75">
      <c r="A4" s="48"/>
      <c r="B4" s="25"/>
      <c r="C4" s="33"/>
      <c r="D4" s="32"/>
      <c r="E4" s="34"/>
      <c r="F4" s="39"/>
    </row>
    <row r="5" spans="1:6" ht="12.75">
      <c r="A5" s="50">
        <v>1</v>
      </c>
      <c r="B5" s="41" t="s">
        <v>62</v>
      </c>
      <c r="C5" s="40">
        <v>1</v>
      </c>
      <c r="D5" s="41" t="s">
        <v>10</v>
      </c>
      <c r="E5" s="41"/>
      <c r="F5" s="42">
        <f>C5*E5</f>
        <v>0</v>
      </c>
    </row>
    <row r="6" spans="1:6" ht="12.75">
      <c r="A6" s="49"/>
      <c r="B6" s="1"/>
      <c r="C6" s="27"/>
      <c r="D6" s="147"/>
      <c r="E6" s="1"/>
      <c r="F6" s="42"/>
    </row>
    <row r="7" spans="1:6" ht="12.75">
      <c r="A7" s="49">
        <v>2</v>
      </c>
      <c r="B7" s="1" t="s">
        <v>65</v>
      </c>
      <c r="C7" s="27">
        <v>60</v>
      </c>
      <c r="D7" s="147" t="s">
        <v>66</v>
      </c>
      <c r="E7" s="1"/>
      <c r="F7" s="42">
        <f>C7*E7</f>
        <v>0</v>
      </c>
    </row>
    <row r="8" spans="1:6" ht="12.75">
      <c r="A8" s="49"/>
      <c r="B8" s="1"/>
      <c r="C8" s="27"/>
      <c r="D8" s="147"/>
      <c r="E8" s="1"/>
      <c r="F8" s="42"/>
    </row>
    <row r="9" spans="1:6" ht="12.75">
      <c r="A9" s="49">
        <v>3</v>
      </c>
      <c r="B9" s="1" t="s">
        <v>67</v>
      </c>
      <c r="C9" s="27">
        <v>2</v>
      </c>
      <c r="D9" s="147" t="s">
        <v>68</v>
      </c>
      <c r="E9" s="1"/>
      <c r="F9" s="42">
        <f>C9*E9</f>
        <v>0</v>
      </c>
    </row>
    <row r="10" spans="1:6" ht="12.75">
      <c r="A10" s="49"/>
      <c r="B10" s="1"/>
      <c r="C10" s="27"/>
      <c r="D10" s="147"/>
      <c r="E10" s="1"/>
      <c r="F10" s="42"/>
    </row>
    <row r="11" spans="1:6" ht="12.75">
      <c r="A11" s="7"/>
      <c r="B11" s="150"/>
      <c r="C11" s="151"/>
      <c r="D11" s="150"/>
      <c r="E11" s="150"/>
      <c r="F11" s="9"/>
    </row>
    <row r="12" spans="1:6" ht="17.25">
      <c r="A12" s="60" t="s">
        <v>63</v>
      </c>
      <c r="B12" s="10"/>
      <c r="C12" s="11"/>
      <c r="D12" s="10"/>
      <c r="E12" s="10"/>
      <c r="F12" s="12">
        <f>SUM(F4:F10)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Kovács Tamás</cp:lastModifiedBy>
  <cp:lastPrinted>2017-06-21T12:05:06Z</cp:lastPrinted>
  <dcterms:created xsi:type="dcterms:W3CDTF">2008-02-11T07:06:48Z</dcterms:created>
  <dcterms:modified xsi:type="dcterms:W3CDTF">2019-03-27T14:07:47Z</dcterms:modified>
  <cp:category/>
  <cp:version/>
  <cp:contentType/>
  <cp:contentStatus/>
</cp:coreProperties>
</file>